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exandraDivile\Desktop\Transparemncia 2025\"/>
    </mc:Choice>
  </mc:AlternateContent>
  <xr:revisionPtr revIDLastSave="0" documentId="13_ncr:1_{68DA1F0B-5184-4FB9-AD05-7AE406900A5E}" xr6:coauthVersionLast="47" xr6:coauthVersionMax="47" xr10:uidLastSave="{00000000-0000-0000-0000-000000000000}"/>
  <bookViews>
    <workbookView xWindow="-108" yWindow="-108" windowWidth="23256" windowHeight="12456" tabRatio="829" xr2:uid="{00000000-000D-0000-FFFF-FFFF00000000}"/>
  </bookViews>
  <sheets>
    <sheet name="Asociación Contratos 2024-25" sheetId="4" r:id="rId1"/>
    <sheet name="EE Contratos 2024-25" sheetId="7" r:id="rId2"/>
  </sheets>
  <definedNames>
    <definedName name="_xlnm.Print_Area" localSheetId="0">'Asociación Contratos 2024-25'!$A$1:$I$43</definedName>
    <definedName name="_xlnm.Print_Titles" localSheetId="1">'EE Contratos 2024-25'!$8:$8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4" l="1"/>
  <c r="C34" i="4" l="1"/>
  <c r="C33" i="4"/>
  <c r="C32" i="4"/>
  <c r="C31" i="4"/>
  <c r="C35" i="4"/>
  <c r="B54" i="7"/>
  <c r="C52" i="7" l="1"/>
  <c r="C49" i="7"/>
  <c r="C50" i="7"/>
  <c r="C53" i="7"/>
  <c r="C51" i="7"/>
  <c r="C54" i="7" l="1"/>
</calcChain>
</file>

<file path=xl/sharedStrings.xml><?xml version="1.0" encoding="utf-8"?>
<sst xmlns="http://schemas.openxmlformats.org/spreadsheetml/2006/main" count="282" uniqueCount="114">
  <si>
    <t>DATOS ACTUALIZADOS A 30/06/2025</t>
  </si>
  <si>
    <t>CONTRATOS EN VIGOR</t>
  </si>
  <si>
    <t>ASOCIACIÓN.- Delegación de Madrid</t>
  </si>
  <si>
    <t>ENTIDAD CONCEDENTE</t>
  </si>
  <si>
    <t>OBJETO DEL CONTRATO</t>
  </si>
  <si>
    <t>DURACIÓN</t>
  </si>
  <si>
    <t>IMPORTE LICITACIÓN</t>
  </si>
  <si>
    <t>IMPORTE ADJUDICACIÓN</t>
  </si>
  <si>
    <t>PROCEDIMIENTO DE CELEBRACIÓN</t>
  </si>
  <si>
    <t>Nº LICITADORES PARTICIPANTES</t>
  </si>
  <si>
    <t>ADJUDICATARIO</t>
  </si>
  <si>
    <t>MODIFICACIONES</t>
  </si>
  <si>
    <t>COMUNIDAD DE MADRID</t>
  </si>
  <si>
    <r>
      <t xml:space="preserve">SERVICIO DE ATENCIÓN TEMPRANA. </t>
    </r>
    <r>
      <rPr>
        <b/>
        <sz val="9"/>
        <rFont val="Verdana"/>
        <family val="2"/>
      </rPr>
      <t>AM-007/2022-C7542-CD-2023-2025</t>
    </r>
  </si>
  <si>
    <t>22 meses</t>
  </si>
  <si>
    <t>Licitación a Acuerdo Marco y contrato derivado</t>
  </si>
  <si>
    <t>No aplica</t>
  </si>
  <si>
    <t>ENVERA-Asociación</t>
  </si>
  <si>
    <t>NO</t>
  </si>
  <si>
    <r>
      <t xml:space="preserve">SERVICIO DE ATENCIÓN TEMPRANA. </t>
    </r>
    <r>
      <rPr>
        <b/>
        <sz val="9"/>
        <rFont val="Verdana"/>
        <family val="2"/>
      </rPr>
      <t>AM-007/2022-24-25-12-C7542</t>
    </r>
  </si>
  <si>
    <t>15,5 meses</t>
  </si>
  <si>
    <t>Ampliación 46 plazas</t>
  </si>
  <si>
    <r>
      <t xml:space="preserve">SERVICIO DE ATENCIÓN TEMPRANA. </t>
    </r>
    <r>
      <rPr>
        <b/>
        <sz val="9"/>
        <rFont val="Verdana"/>
        <family val="2"/>
      </rPr>
      <t>AM-007/2022-C7542-2025/2027</t>
    </r>
  </si>
  <si>
    <t>24 meses</t>
  </si>
  <si>
    <t>Renovación con ampliación 25 plazas</t>
  </si>
  <si>
    <r>
      <t xml:space="preserve">ATENCIÓN A PERSONAS ADULTAS CON DISCAPACIDAD INTELECTUAL GRAVEMENTE AFECTADAS EN CENTRO DE DÍA </t>
    </r>
    <r>
      <rPr>
        <b/>
        <sz val="9"/>
        <rFont val="Verdana"/>
        <family val="2"/>
      </rPr>
      <t>AM-001/2023-CD23/25-08-C1896</t>
    </r>
  </si>
  <si>
    <r>
      <t xml:space="preserve">ATENCION A PERSONAS ADULTAS CON DISCAPACIDAD INTELECTUAL EN CENTRO OCUPACIONAL, DE FORMACIÓN, OPORTUNIDADES E INSERCIÓN LABORAL. </t>
    </r>
    <r>
      <rPr>
        <b/>
        <sz val="9"/>
        <rFont val="Verdana"/>
        <family val="2"/>
      </rPr>
      <t>AM-002/2023-CD23/68-01-C0421</t>
    </r>
  </si>
  <si>
    <r>
      <t xml:space="preserve">ATENCION A PERSONAS ADULTAS CON DISCAPACIDAD INTELECTUAL GRAVEMENTE AFECTADAS EN CENTRO RESIDENCIAL CON ATENCIÓN DIURNA. </t>
    </r>
    <r>
      <rPr>
        <b/>
        <sz val="9"/>
        <rFont val="Verdana"/>
        <family val="2"/>
      </rPr>
      <t>AM-003/2022-CD-16-C2047-2023/2025</t>
    </r>
  </si>
  <si>
    <r>
      <t xml:space="preserve">ATENCION A PERSONAS ADULTAS CON DISCAPACIDAD INTELECTUAL GRAVEMENTE AFECTADAS EN CENTRO RESIDENCIAL CON ATENCIÓN DIURNA. </t>
    </r>
    <r>
      <rPr>
        <b/>
        <sz val="9"/>
        <rFont val="Verdana"/>
        <family val="2"/>
      </rPr>
      <t>AM-003/2022-16-C2047-Prorroga 2025-2026</t>
    </r>
  </si>
  <si>
    <t>12 meses</t>
  </si>
  <si>
    <t>Prórroga</t>
  </si>
  <si>
    <r>
      <t xml:space="preserve">ATENCION A PERSONAS ADULTAS CON DISCAPACIDAD INTELECTUAL EN PROCESO DE ENVEJECIMINETO PREMATURO EN CENTRO RESIDENCIAL. </t>
    </r>
    <r>
      <rPr>
        <b/>
        <sz val="9"/>
        <rFont val="Verdana"/>
        <family val="2"/>
      </rPr>
      <t>AM-006/2022-11-C4037</t>
    </r>
  </si>
  <si>
    <r>
      <t xml:space="preserve">ATENCION A PERSONAS ADULTAS CON DISCAPACIDAD INTELECTUAL EN CENTRO RESIDENCIAL CON CENTRO OCUPACIONAL, DE FORMACIÓN, OPORTUNIDADES E INSERCIÓN LABORAL. </t>
    </r>
    <r>
      <rPr>
        <b/>
        <sz val="9"/>
        <rFont val="Verdana"/>
        <family val="2"/>
      </rPr>
      <t xml:space="preserve">AM-002/2022-2025-12-C5260; </t>
    </r>
  </si>
  <si>
    <r>
      <t>ATENCION A PERSONAS ADULTAS CON DISCAPACIDAD INTELECTUAL EN CENTRO RESIDENCIAL CON CENTRO OCUPACIONAL, DE FORMACIÓN, OPORTUNIDADES E INSERCIÓN LABORAL.</t>
    </r>
    <r>
      <rPr>
        <b/>
        <sz val="9"/>
        <rFont val="Verdana"/>
        <family val="2"/>
      </rPr>
      <t>; AM-002/2022-2025-12-C5746</t>
    </r>
  </si>
  <si>
    <r>
      <t xml:space="preserve">ATENCION A PERSONAS ADULTAS CON DISCAPACIDAD INTELECTUAL EN CENTRO RESIDENCIAL CON CENTRO OCUPACIONAL, DE FORMACIÓN, OPORTUNIDADES E INSERCIÓN LABORAL. </t>
    </r>
    <r>
      <rPr>
        <b/>
        <sz val="9"/>
        <rFont val="Verdana"/>
        <family val="2"/>
      </rPr>
      <t>AM-002/2022-25/26-12-C5260-PRORROGA</t>
    </r>
  </si>
  <si>
    <r>
      <t xml:space="preserve">ATENCION A PERSONAS ADULTAS CON DISCAPACIDAD INTELECTUAL EN CENTRO RESIDENCIAL CON CENTRO OCUPACIONAL, DE FORMACIÓN, OPORTUNIDADES E INSERCIÓN LABORAL. </t>
    </r>
    <r>
      <rPr>
        <b/>
        <sz val="9"/>
        <rFont val="Verdana"/>
        <family val="2"/>
      </rPr>
      <t>AM-002/2022-25/26-12-C5746-PRORROGA</t>
    </r>
  </si>
  <si>
    <t>Estadísticas:</t>
  </si>
  <si>
    <t>Nº total contratos: 12</t>
  </si>
  <si>
    <t>Procedimiento de celebración</t>
  </si>
  <si>
    <t>Número</t>
  </si>
  <si>
    <t>% sobre el total de contratos</t>
  </si>
  <si>
    <t>TOTAL</t>
  </si>
  <si>
    <t>CONTRATOS DESISTIMIENTO/RENUNCIA: NO HAY NINGUNO.</t>
  </si>
  <si>
    <t>ENVERA EMPLEO SL.- Centro Especial de Empleo de Madrid</t>
  </si>
  <si>
    <t>INECO.- Ingeniería y Economía del Transporte, S.M.E.P., S.A.</t>
  </si>
  <si>
    <t>Prorroga  + 36 meses</t>
  </si>
  <si>
    <t>Licitación, procedimiento abierto</t>
  </si>
  <si>
    <t>ENVERA EMPLEO, SL (APMIB Madrid, SLU)</t>
  </si>
  <si>
    <t xml:space="preserve">Prorroga + 36 meses </t>
  </si>
  <si>
    <t>MINISTERIO DE DEFENSA</t>
  </si>
  <si>
    <t xml:space="preserve">SERVICIO DE LAVANDERÍA POR UNA EMPRESA EXTERNA PARA LAS INSTALACIONES DEL ESPEMI </t>
  </si>
  <si>
    <t>Prorroga +12 Meses</t>
  </si>
  <si>
    <t>ENVERA EMPLEO SL.-Centro Especial de Empleo de Málaga</t>
  </si>
  <si>
    <t>AENA S.A</t>
  </si>
  <si>
    <t xml:space="preserve">AGP115/2023 - SERVICIO TRANSITORIO DE RETIRADA, GESTIÓN Y VALORIZACIÓN DE LOS RESIDUOS URBANOS EN EL AEROPUERTO DE MÁLAGA-COSTA DEL SOL </t>
  </si>
  <si>
    <t>Del 02/11/2023 al 01/11/2024</t>
  </si>
  <si>
    <t>ENVERA EMPLEO S.L.U</t>
  </si>
  <si>
    <t xml:space="preserve">AGP284/2023 - SERVICIO TRANSITORIO DE RETIRADA, GESTIÓN Y VALORIZACIÓN DE LOS RESIDUOS URBANOS EN EL AEROPUERTO DE MÁLAGA-COSTA DEL SOL </t>
  </si>
  <si>
    <t>Del 02/11/2024 al 01/11/2025</t>
  </si>
  <si>
    <t xml:space="preserve">IFAPA - </t>
  </si>
  <si>
    <t>SERVICIOS ESPECIALIZADOS EN INVERNADERO Y CAMPO</t>
  </si>
  <si>
    <t>Del 23/04/2024 al 26/12/2024</t>
  </si>
  <si>
    <t>CONTRATO MENOR CON INVITACIÓN A OFERTA</t>
  </si>
  <si>
    <t>Del 01/03/2025 al 19/12/2025</t>
  </si>
  <si>
    <t>AGP61/2023 - SERVICIO DE MANTENIMIENTO DE AUTOCOMPACTADORES DE RESIDUOS EN EL AEROPUERTO DE MÁLAGA-COSTA DEL SOL</t>
  </si>
  <si>
    <t>Del 01/09/2024 al 31/08/2025</t>
  </si>
  <si>
    <t>ENVERA EMPLEO SLU - Centro Especial de Empleo de Gran Canaria</t>
  </si>
  <si>
    <t>AENA AEROPUERTO DE GRAN CANARIA</t>
  </si>
  <si>
    <t xml:space="preserve">
Duración del contrato:
12 meses.
Pazo total: 36 meses
(1 año contrato inicial 2025, con 2 posibles Prórrogas Anuales 2026 Y 2027) 
</t>
  </si>
  <si>
    <t>TRAMITACIÓN ORDINARIA, PROCEDIMIENTO ABIERTO, 1 SÓLO CRITERIO</t>
  </si>
  <si>
    <t>ILUSTRE AYUNTAMIENTO DE LA VILLA DE INGENIO</t>
  </si>
  <si>
    <t xml:space="preserve">Duración del contrato: 6 meses.
 (6 meses contrato inicial 16 de noviembre de 2024)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</si>
  <si>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PROCEDIMIENTO NEGOCIADO SIN PUBLICIDAD, TRAMITACIÓN URGENTE</t>
  </si>
  <si>
    <t>ENVERA EMPLEO S.L.U.</t>
  </si>
  <si>
    <t>CABILDO DE GRAN CANARIA - INSTITUTO DE ATENCIÓN SOCIAL Y SOCIOSANITARIA</t>
  </si>
  <si>
    <t>CONTRATO DE SUMINISTRO - MERCHANDISING DÍA DE LA DISCAPACIDAD 3 DICIEMBRE 2024</t>
  </si>
  <si>
    <t xml:space="preserve">1 DIA </t>
  </si>
  <si>
    <t>CONTRATO MENOR DE SUMINISTRO CON INVITACIÓN A OFERTA</t>
  </si>
  <si>
    <t>GUAGUAS MUNICIPALES S.A.</t>
  </si>
  <si>
    <t>SERVICIO DE GESTIÓN TELEFÓNICA DE CENTRALITA, INFORMACIÓN, GESTIÓN DOCUMENTAL Y GRABACIÓN DE DATOS EN EL PUNTO DE INFORMACIÓN CENTRAL DE GUAGUAS MUNICIPALES, S.A., RESERVADO A CENTROS ESPECIALES DE EMPLEO DE INICIATIVA SOCIAL</t>
  </si>
  <si>
    <t xml:space="preserve">
Duración del contrato:
12 meses.
Pazo total: 60 meses
(1 año contrato inicial 2025, con 4 posibles Prórrogas Anuales 2026, 2027, 2028 Y 2029) 
</t>
  </si>
  <si>
    <t>TRAMITACIÓN ORDINARIA, PROCEDIMIENTO ABIERTO SUJETO A REGULACIÓN ARMONIZADA</t>
  </si>
  <si>
    <t>GOBIERNO DE CANARIAS/CONSEJERÍA DE TURISMO Y EMPLEO/DIRECCIÓN GENERAL DE TRABAJO</t>
  </si>
  <si>
    <t>SERVICIO DE MANTENIMIENTO DE ZONAS
AJARDINADAS EN LA SEDE DE LA DIRECCIÓN GENERAL DE TRABAJO EN LA CALLE ALICANTE,
N.º 1 POLÍGONO SAN CRISTÓBAL EN LAS PALMAS DE GRAN CANARIA</t>
  </si>
  <si>
    <t xml:space="preserve">
Duración del contrato:
12 meses.
(1 año contrato inicial 1 de febrero 2024 al 31 de enero 2025)
</t>
  </si>
  <si>
    <t>CONTRATO MENOR DE SERVICIO CON INVITACIÓN A OFERTA</t>
  </si>
  <si>
    <t xml:space="preserve">
Duración del contrato:
12 meses.
(1 año contrato inicial 1 de marzo 2025 al 28 de febrero 2026)
</t>
  </si>
  <si>
    <t>GOBIERNO DE CANARIAS/INSTITUTO TECNOLÓGICO DE CANARIAS, S.A.</t>
  </si>
  <si>
    <t>SERVICIOS DE PERSONAL OPERARIO DE RECEPCIÓN PARA VARIOS CENTROS DEL INSTITUTO TECNOLÓGICO DE CANARIAS, S.A, CONTRATO RESERVADO A CENTROS ESPECIALES DE EMPLEO DE INICIATIVA SOCIAL. LOTE 2</t>
  </si>
  <si>
    <t xml:space="preserve">
Duración del contrato:
24 meses.
Pazo total: 36 meses
(2 años contrato inicial 2025, 2026, con 1 posible Prórroga Anual 2027) 
</t>
  </si>
  <si>
    <t xml:space="preserve">ENVERA EMPLEO SL.- Centro Especial de Empleo de Tenerife </t>
  </si>
  <si>
    <t xml:space="preserve">EXCMO. AYUNTAMIENTO VILLA DE LA OROTAVA </t>
  </si>
  <si>
    <t>DUARACION 12 MESES(SEPTIEMBRE 2024 HASTA  AGOSTO DE 2025)</t>
  </si>
  <si>
    <t>CABILDO DE TENERIFE - INSTITUTO DE ATENCIÓN SOCIAL Y SOCIOSANITARIA</t>
  </si>
  <si>
    <t>CONTRATO DE SUMINISTRO - MERCHANDISING</t>
  </si>
  <si>
    <t>1 DIA ( DICIEMBRE 2024)</t>
  </si>
  <si>
    <t xml:space="preserve">64.810,86
</t>
  </si>
  <si>
    <t xml:space="preserve">CONTRATO DE MANTNIEMIENTO DE CAMPOS DE FUTBOL DE CESPED ARTIFICIAL </t>
  </si>
  <si>
    <t xml:space="preserve">DUARACION 4 AÑOS </t>
  </si>
  <si>
    <t>CABILDO DE TENERIFE - TRANSPORTES INTERURBANOS DE TENERIFE, S.A.</t>
  </si>
  <si>
    <t>CONTRATO DEL SERVICIO DE MANTENIMIENTO INTEGRAL DE LOS
BAÑOS, ASEOS Y VESTUARIOS DE TODOS LOS CENTROS DE TITSA</t>
  </si>
  <si>
    <t xml:space="preserve">DUARACION 2 AÑOS </t>
  </si>
  <si>
    <t>Nº total contratos: 20</t>
  </si>
  <si>
    <t>Contrato menor con invitación a oferta</t>
  </si>
  <si>
    <t>Tramitación ordinaria, procedimiento abierto, 1 criterio</t>
  </si>
  <si>
    <t>Tramitación ordinaria, procedimiento abierto sujeto a regulación armonizada</t>
  </si>
  <si>
    <t>Procedimiento negociado sin publicidad, tramitación urgente</t>
  </si>
  <si>
    <t>SERVICIOS DE ENTREGA Y
RECOGIDA DE DOCUMENTACIÓN JUDICIAL EN EL COMUNIDAD DE MADRID, EN EL MARCO DEL
PROYECTO DE DIGITALIZACIÓN DE EXPEDIENTES JUDICIALES.</t>
  </si>
  <si>
    <t xml:space="preserve">ACUERDO MARCO PARA EL  SUMINISTRO DE MOBILIAIO DE OFICINA </t>
  </si>
  <si>
    <t>CONTRATO DE SERVICIOS DE LIMPIEZA Y DESINFECCIÓN
DEL PARQUE CANINO EN EL POLÍGONO SAN JERÓNIMO,NG</t>
  </si>
  <si>
    <t>CONTRATO RESERVADO A CEE DEL SERVICIO DE APERTURA, CIERRE, CONTROL Y MANTENIMIENTO DE PARQUES PÚBLICOS, ASEOS PÚBLICOS Y ÁREAS RECREATIVAS DEL MUNICIPIO DE INGENIO</t>
  </si>
  <si>
    <t>SERVICIO DE ALMACÉN Y LOGÍSTICA INTERNA PARA EL AEROPUERTO DE GRAN CANARIA</t>
  </si>
  <si>
    <t>LICITACIÓN, PROCEDIMIENTO ABIERTO</t>
  </si>
  <si>
    <t xml:space="preserve">ENVERA EMPLEO, S.L.U.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</si>
</sst>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9"/>
      <color rgb="FF000000"/>
      <name val="Verdana"/>
      <family val="2"/>
    </font>
    <font>
      <b/>
      <sz val="9"/>
      <color theme="0"/>
      <name val="Verdana"/>
      <family val="2"/>
    </font>
    <font>
      <b/>
      <sz val="9"/>
      <color rgb="FF000000"/>
      <name val="Verdana"/>
      <family val="2"/>
    </font>
    <font>
      <b/>
      <u/>
      <sz val="9"/>
      <color rgb="FF000000"/>
      <name val="Verdana"/>
      <family val="2"/>
    </font>
    <font>
      <sz val="9"/>
      <color rgb="FF0070C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7192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/>
    <xf numFmtId="9" fontId="4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4" borderId="0" xfId="0" applyFont="1" applyFill="1"/>
    <xf numFmtId="0" fontId="6" fillId="4" borderId="1" xfId="0" applyFont="1" applyFill="1" applyBorder="1" applyAlignment="1">
      <alignment horizontal="center"/>
    </xf>
    <xf numFmtId="9" fontId="6" fillId="4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9" fontId="6" fillId="4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3">
    <cellStyle name="Normal" xfId="0" builtinId="0" customBuiltin="1"/>
    <cellStyle name="Normal 3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D7192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Procedimiento</a:t>
            </a:r>
            <a:r>
              <a:rPr lang="es-ES" baseline="0"/>
              <a:t> de celebración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B8-4404-B6BC-B54685FF21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B8-4404-B6BC-B54685FF21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B8-4404-B6BC-B54685FF21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B8-4404-B6BC-B54685FF21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'Asociación Contratos 2024-25'!$A$31:$A$34</c:f>
              <c:strCache>
                <c:ptCount val="4"/>
                <c:pt idx="0">
                  <c:v>Licitación a Acuerdo Marco y contrato derivado</c:v>
                </c:pt>
                <c:pt idx="1">
                  <c:v>Ampliación 46 plazas</c:v>
                </c:pt>
                <c:pt idx="2">
                  <c:v>Renovación con ampliación 25 plazas</c:v>
                </c:pt>
                <c:pt idx="3">
                  <c:v>Prórroga</c:v>
                </c:pt>
              </c:strCache>
            </c:strRef>
          </c:cat>
          <c:val>
            <c:numRef>
              <c:f>'Asociación Contratos 2024-25'!$C$31:$C$34</c:f>
              <c:numCache>
                <c:formatCode>0%</c:formatCode>
                <c:ptCount val="4"/>
                <c:pt idx="0">
                  <c:v>0.58333333333333337</c:v>
                </c:pt>
                <c:pt idx="1">
                  <c:v>8.3333333333333329E-2</c:v>
                </c:pt>
                <c:pt idx="2">
                  <c:v>8.3333333333333329E-2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B8-4404-B6BC-B54685FF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Procedimiento</a:t>
            </a:r>
            <a:r>
              <a:rPr lang="es-ES" baseline="0"/>
              <a:t> de celebración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16-493C-AF09-78A67E8345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16-493C-AF09-78A67E8345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16-493C-AF09-78A67E8345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16-493C-AF09-78A67E8345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16-493C-AF09-78A67E8345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'EE Contratos 2024-25'!$A$49:$A$53</c:f>
              <c:strCache>
                <c:ptCount val="5"/>
                <c:pt idx="0">
                  <c:v>Licitación, procedimiento abierto</c:v>
                </c:pt>
                <c:pt idx="1">
                  <c:v>Contrato menor con invitación a oferta</c:v>
                </c:pt>
                <c:pt idx="2">
                  <c:v>Tramitación ordinaria, procedimiento abierto, 1 criterio</c:v>
                </c:pt>
                <c:pt idx="3">
                  <c:v>Tramitación ordinaria, procedimiento abierto sujeto a regulación armonizada</c:v>
                </c:pt>
                <c:pt idx="4">
                  <c:v>Procedimiento negociado sin publicidad, tramitación urgente</c:v>
                </c:pt>
              </c:strCache>
            </c:strRef>
          </c:cat>
          <c:val>
            <c:numRef>
              <c:f>'EE Contratos 2024-25'!$C$49:$C$53</c:f>
              <c:numCache>
                <c:formatCode>0%</c:formatCode>
                <c:ptCount val="5"/>
                <c:pt idx="0">
                  <c:v>0.3</c:v>
                </c:pt>
                <c:pt idx="1">
                  <c:v>0.35</c:v>
                </c:pt>
                <c:pt idx="2">
                  <c:v>0.05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16-493C-AF09-78A67E8345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23</xdr:row>
      <xdr:rowOff>290511</xdr:rowOff>
    </xdr:from>
    <xdr:to>
      <xdr:col>7</xdr:col>
      <xdr:colOff>804862</xdr:colOff>
      <xdr:row>41</xdr:row>
      <xdr:rowOff>114299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46</xdr:row>
      <xdr:rowOff>61911</xdr:rowOff>
    </xdr:from>
    <xdr:to>
      <xdr:col>7</xdr:col>
      <xdr:colOff>823912</xdr:colOff>
      <xdr:row>64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I42"/>
  <sheetViews>
    <sheetView showGridLines="0" tabSelected="1" view="pageBreakPreview" topLeftCell="A18" zoomScaleNormal="100" zoomScaleSheetLayoutView="100" workbookViewId="0">
      <selection activeCell="I11" sqref="I11"/>
    </sheetView>
  </sheetViews>
  <sheetFormatPr baseColWidth="10" defaultColWidth="11.5546875" defaultRowHeight="11.4" x14ac:dyDescent="0.2"/>
  <cols>
    <col min="1" max="1" width="28.6640625" style="2" customWidth="1"/>
    <col min="2" max="2" width="41.44140625" style="2" customWidth="1"/>
    <col min="3" max="3" width="29.109375" style="2" bestFit="1" customWidth="1"/>
    <col min="4" max="4" width="14.6640625" style="2" bestFit="1" customWidth="1"/>
    <col min="5" max="5" width="19.33203125" style="2" customWidth="1"/>
    <col min="6" max="6" width="19.88671875" style="2" customWidth="1"/>
    <col min="7" max="7" width="17.5546875" style="2" customWidth="1"/>
    <col min="8" max="8" width="18.44140625" style="2" customWidth="1"/>
    <col min="9" max="9" width="21.44140625" style="2" customWidth="1"/>
    <col min="10" max="16384" width="11.5546875" style="2"/>
  </cols>
  <sheetData>
    <row r="1" spans="1:9" ht="16.2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7" spans="1:9" ht="12.6" x14ac:dyDescent="0.2">
      <c r="A7" s="3" t="s">
        <v>1</v>
      </c>
    </row>
    <row r="8" spans="1:9" ht="12.6" x14ac:dyDescent="0.2">
      <c r="A8" s="3"/>
    </row>
    <row r="9" spans="1:9" ht="12.6" x14ac:dyDescent="0.2">
      <c r="A9" s="3" t="s">
        <v>2</v>
      </c>
    </row>
    <row r="11" spans="1:9" s="1" customFormat="1" ht="22.8" x14ac:dyDescent="0.3">
      <c r="A11" s="4" t="s">
        <v>3</v>
      </c>
      <c r="B11" s="4" t="s">
        <v>4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10</v>
      </c>
      <c r="I11" s="4" t="s">
        <v>11</v>
      </c>
    </row>
    <row r="12" spans="1:9" s="6" customFormat="1" ht="34.200000000000003" x14ac:dyDescent="0.3">
      <c r="A12" s="18" t="s">
        <v>12</v>
      </c>
      <c r="B12" s="18" t="s">
        <v>13</v>
      </c>
      <c r="C12" s="19" t="s">
        <v>14</v>
      </c>
      <c r="D12" s="20">
        <v>1618878.15</v>
      </c>
      <c r="E12" s="20">
        <v>1618878.15</v>
      </c>
      <c r="F12" s="18" t="s">
        <v>15</v>
      </c>
      <c r="G12" s="21" t="s">
        <v>16</v>
      </c>
      <c r="H12" s="19" t="s">
        <v>17</v>
      </c>
      <c r="I12" s="21" t="s">
        <v>18</v>
      </c>
    </row>
    <row r="13" spans="1:9" s="6" customFormat="1" ht="31.5" customHeight="1" x14ac:dyDescent="0.3">
      <c r="A13" s="18" t="s">
        <v>12</v>
      </c>
      <c r="B13" s="18" t="s">
        <v>19</v>
      </c>
      <c r="C13" s="19" t="s">
        <v>20</v>
      </c>
      <c r="D13" s="20">
        <v>320793.65000000002</v>
      </c>
      <c r="E13" s="20">
        <v>320793.65000000002</v>
      </c>
      <c r="F13" s="18" t="s">
        <v>21</v>
      </c>
      <c r="G13" s="21" t="s">
        <v>16</v>
      </c>
      <c r="H13" s="19" t="s">
        <v>17</v>
      </c>
      <c r="I13" s="21" t="s">
        <v>18</v>
      </c>
    </row>
    <row r="14" spans="1:9" s="6" customFormat="1" ht="35.25" customHeight="1" x14ac:dyDescent="0.3">
      <c r="A14" s="18" t="s">
        <v>12</v>
      </c>
      <c r="B14" s="18" t="s">
        <v>22</v>
      </c>
      <c r="C14" s="19" t="s">
        <v>23</v>
      </c>
      <c r="D14" s="20">
        <v>2370122.04</v>
      </c>
      <c r="E14" s="20">
        <v>2370122.04</v>
      </c>
      <c r="F14" s="18" t="s">
        <v>24</v>
      </c>
      <c r="G14" s="21" t="s">
        <v>16</v>
      </c>
      <c r="H14" s="19" t="s">
        <v>17</v>
      </c>
      <c r="I14" s="21" t="s">
        <v>18</v>
      </c>
    </row>
    <row r="15" spans="1:9" s="6" customFormat="1" ht="57.75" customHeight="1" x14ac:dyDescent="0.3">
      <c r="A15" s="18" t="s">
        <v>12</v>
      </c>
      <c r="B15" s="18" t="s">
        <v>25</v>
      </c>
      <c r="C15" s="19" t="s">
        <v>23</v>
      </c>
      <c r="D15" s="20">
        <v>635679.19999999995</v>
      </c>
      <c r="E15" s="20">
        <v>635679.19999999995</v>
      </c>
      <c r="F15" s="18" t="s">
        <v>15</v>
      </c>
      <c r="G15" s="21" t="s">
        <v>16</v>
      </c>
      <c r="H15" s="19" t="s">
        <v>17</v>
      </c>
      <c r="I15" s="21" t="s">
        <v>18</v>
      </c>
    </row>
    <row r="16" spans="1:9" s="6" customFormat="1" ht="67.5" customHeight="1" x14ac:dyDescent="0.3">
      <c r="A16" s="22" t="s">
        <v>12</v>
      </c>
      <c r="B16" s="18" t="s">
        <v>26</v>
      </c>
      <c r="C16" s="19" t="s">
        <v>23</v>
      </c>
      <c r="D16" s="20">
        <v>2384824.52</v>
      </c>
      <c r="E16" s="20">
        <v>2384824.52</v>
      </c>
      <c r="F16" s="18" t="s">
        <v>15</v>
      </c>
      <c r="G16" s="21" t="s">
        <v>16</v>
      </c>
      <c r="H16" s="19" t="s">
        <v>17</v>
      </c>
      <c r="I16" s="21" t="s">
        <v>18</v>
      </c>
    </row>
    <row r="17" spans="1:9" s="6" customFormat="1" ht="69.75" customHeight="1" x14ac:dyDescent="0.3">
      <c r="A17" s="22" t="s">
        <v>12</v>
      </c>
      <c r="B17" s="18" t="s">
        <v>27</v>
      </c>
      <c r="C17" s="19" t="s">
        <v>23</v>
      </c>
      <c r="D17" s="20">
        <v>820393.99</v>
      </c>
      <c r="E17" s="20">
        <v>820393.99</v>
      </c>
      <c r="F17" s="18" t="s">
        <v>15</v>
      </c>
      <c r="G17" s="21" t="s">
        <v>16</v>
      </c>
      <c r="H17" s="19" t="s">
        <v>17</v>
      </c>
      <c r="I17" s="21" t="s">
        <v>18</v>
      </c>
    </row>
    <row r="18" spans="1:9" s="6" customFormat="1" ht="71.25" customHeight="1" x14ac:dyDescent="0.3">
      <c r="A18" s="22" t="s">
        <v>12</v>
      </c>
      <c r="B18" s="18" t="s">
        <v>28</v>
      </c>
      <c r="C18" s="19" t="s">
        <v>29</v>
      </c>
      <c r="D18" s="20">
        <v>409635.85</v>
      </c>
      <c r="E18" s="20">
        <v>409635.85</v>
      </c>
      <c r="F18" s="18" t="s">
        <v>30</v>
      </c>
      <c r="G18" s="21" t="s">
        <v>16</v>
      </c>
      <c r="H18" s="19" t="s">
        <v>17</v>
      </c>
      <c r="I18" s="21" t="s">
        <v>18</v>
      </c>
    </row>
    <row r="19" spans="1:9" s="6" customFormat="1" ht="56.4" customHeight="1" x14ac:dyDescent="0.3">
      <c r="A19" s="22" t="s">
        <v>12</v>
      </c>
      <c r="B19" s="18" t="s">
        <v>31</v>
      </c>
      <c r="C19" s="19" t="s">
        <v>23</v>
      </c>
      <c r="D19" s="20">
        <v>1666241.4</v>
      </c>
      <c r="E19" s="20">
        <v>1666241.4</v>
      </c>
      <c r="F19" s="18" t="s">
        <v>15</v>
      </c>
      <c r="G19" s="21" t="s">
        <v>16</v>
      </c>
      <c r="H19" s="19" t="s">
        <v>17</v>
      </c>
      <c r="I19" s="21" t="s">
        <v>18</v>
      </c>
    </row>
    <row r="20" spans="1:9" s="6" customFormat="1" ht="67.8" customHeight="1" x14ac:dyDescent="0.3">
      <c r="A20" s="22" t="s">
        <v>12</v>
      </c>
      <c r="B20" s="18" t="s">
        <v>32</v>
      </c>
      <c r="C20" s="23" t="s">
        <v>23</v>
      </c>
      <c r="D20" s="20">
        <v>711738.15</v>
      </c>
      <c r="E20" s="20">
        <v>711738.15</v>
      </c>
      <c r="F20" s="18" t="s">
        <v>15</v>
      </c>
      <c r="G20" s="21" t="s">
        <v>16</v>
      </c>
      <c r="H20" s="19" t="s">
        <v>17</v>
      </c>
      <c r="I20" s="21" t="s">
        <v>18</v>
      </c>
    </row>
    <row r="21" spans="1:9" s="6" customFormat="1" ht="64.2" customHeight="1" x14ac:dyDescent="0.3">
      <c r="A21" s="22" t="s">
        <v>12</v>
      </c>
      <c r="B21" s="18" t="s">
        <v>33</v>
      </c>
      <c r="C21" s="23" t="s">
        <v>23</v>
      </c>
      <c r="D21" s="20">
        <v>2135214.4500000002</v>
      </c>
      <c r="E21" s="20">
        <v>2135214.4500000002</v>
      </c>
      <c r="F21" s="18" t="s">
        <v>15</v>
      </c>
      <c r="G21" s="21" t="s">
        <v>16</v>
      </c>
      <c r="H21" s="19" t="s">
        <v>17</v>
      </c>
      <c r="I21" s="21" t="s">
        <v>18</v>
      </c>
    </row>
    <row r="22" spans="1:9" s="6" customFormat="1" ht="76.8" customHeight="1" x14ac:dyDescent="0.3">
      <c r="A22" s="22" t="s">
        <v>12</v>
      </c>
      <c r="B22" s="18" t="s">
        <v>34</v>
      </c>
      <c r="C22" s="19" t="s">
        <v>29</v>
      </c>
      <c r="D22" s="20">
        <v>355382.25</v>
      </c>
      <c r="E22" s="20">
        <v>355382.25</v>
      </c>
      <c r="F22" s="18" t="s">
        <v>30</v>
      </c>
      <c r="G22" s="21" t="s">
        <v>16</v>
      </c>
      <c r="H22" s="19" t="s">
        <v>17</v>
      </c>
      <c r="I22" s="21" t="s">
        <v>18</v>
      </c>
    </row>
    <row r="23" spans="1:9" s="6" customFormat="1" ht="78" customHeight="1" x14ac:dyDescent="0.3">
      <c r="A23" s="22" t="s">
        <v>12</v>
      </c>
      <c r="B23" s="18" t="s">
        <v>35</v>
      </c>
      <c r="C23" s="19" t="s">
        <v>29</v>
      </c>
      <c r="D23" s="20">
        <v>1066146.75</v>
      </c>
      <c r="E23" s="20">
        <v>1066146.75</v>
      </c>
      <c r="F23" s="18" t="s">
        <v>30</v>
      </c>
      <c r="G23" s="21" t="s">
        <v>16</v>
      </c>
      <c r="H23" s="19" t="s">
        <v>17</v>
      </c>
      <c r="I23" s="21" t="s">
        <v>18</v>
      </c>
    </row>
    <row r="24" spans="1:9" s="6" customFormat="1" ht="64.5" customHeight="1" x14ac:dyDescent="0.3"/>
    <row r="26" spans="1:9" x14ac:dyDescent="0.2">
      <c r="A26" s="8" t="s">
        <v>36</v>
      </c>
    </row>
    <row r="28" spans="1:9" x14ac:dyDescent="0.2">
      <c r="A28" s="11" t="s">
        <v>37</v>
      </c>
    </row>
    <row r="30" spans="1:9" ht="17.25" customHeight="1" x14ac:dyDescent="0.2">
      <c r="A30" s="10" t="s">
        <v>38</v>
      </c>
      <c r="B30" s="10" t="s">
        <v>39</v>
      </c>
      <c r="C30" s="10" t="s">
        <v>40</v>
      </c>
    </row>
    <row r="31" spans="1:9" ht="30.6" customHeight="1" x14ac:dyDescent="0.2">
      <c r="A31" s="18" t="s">
        <v>15</v>
      </c>
      <c r="B31" s="5">
        <v>7</v>
      </c>
      <c r="C31" s="9">
        <f>+B31/B35</f>
        <v>0.58333333333333337</v>
      </c>
    </row>
    <row r="32" spans="1:9" ht="19.8" customHeight="1" x14ac:dyDescent="0.2">
      <c r="A32" s="18" t="s">
        <v>21</v>
      </c>
      <c r="B32" s="5">
        <v>1</v>
      </c>
      <c r="C32" s="9">
        <f>+B32/B35</f>
        <v>8.3333333333333329E-2</v>
      </c>
    </row>
    <row r="33" spans="1:3" ht="28.8" customHeight="1" x14ac:dyDescent="0.2">
      <c r="A33" s="18" t="s">
        <v>24</v>
      </c>
      <c r="B33" s="5">
        <v>1</v>
      </c>
      <c r="C33" s="9">
        <f>+B33/B35</f>
        <v>8.3333333333333329E-2</v>
      </c>
    </row>
    <row r="34" spans="1:3" ht="19.2" customHeight="1" x14ac:dyDescent="0.2">
      <c r="A34" s="18" t="s">
        <v>30</v>
      </c>
      <c r="B34" s="5">
        <v>3</v>
      </c>
      <c r="C34" s="9">
        <f>+B34/B35</f>
        <v>0.25</v>
      </c>
    </row>
    <row r="35" spans="1:3" ht="17.25" customHeight="1" x14ac:dyDescent="0.2">
      <c r="A35" s="38" t="s">
        <v>41</v>
      </c>
      <c r="B35" s="38">
        <f>SUM(B31:B34)</f>
        <v>12</v>
      </c>
      <c r="C35" s="39">
        <f>SUM(C31:C34)</f>
        <v>1</v>
      </c>
    </row>
    <row r="42" spans="1:3" ht="12.6" x14ac:dyDescent="0.2">
      <c r="A42" s="3" t="s">
        <v>42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J69"/>
  <sheetViews>
    <sheetView showGridLines="0" view="pageBreakPreview" zoomScaleNormal="100" zoomScaleSheetLayoutView="100" workbookViewId="0">
      <selection activeCell="D30" sqref="D30"/>
    </sheetView>
  </sheetViews>
  <sheetFormatPr baseColWidth="10" defaultColWidth="11.5546875" defaultRowHeight="11.4" x14ac:dyDescent="0.2"/>
  <cols>
    <col min="1" max="1" width="28.6640625" style="2" customWidth="1"/>
    <col min="2" max="2" width="35.5546875" style="2" customWidth="1"/>
    <col min="3" max="3" width="28.5546875" style="2" customWidth="1"/>
    <col min="4" max="4" width="15.109375" style="2" customWidth="1"/>
    <col min="5" max="5" width="19.33203125" style="2" customWidth="1"/>
    <col min="6" max="6" width="18.6640625" style="2" customWidth="1"/>
    <col min="7" max="7" width="17" style="2" bestFit="1" customWidth="1"/>
    <col min="8" max="8" width="21.33203125" style="2" bestFit="1" customWidth="1"/>
    <col min="9" max="9" width="20.5546875" style="2" customWidth="1"/>
    <col min="10" max="16384" width="11.5546875" style="2"/>
  </cols>
  <sheetData>
    <row r="1" spans="1:9" ht="16.2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4" spans="1:9" ht="12.6" x14ac:dyDescent="0.2">
      <c r="A4" s="3" t="s">
        <v>1</v>
      </c>
    </row>
    <row r="5" spans="1:9" ht="12.6" x14ac:dyDescent="0.2">
      <c r="A5" s="3"/>
    </row>
    <row r="6" spans="1:9" ht="12.6" x14ac:dyDescent="0.2">
      <c r="A6" s="3" t="s">
        <v>43</v>
      </c>
    </row>
    <row r="8" spans="1:9" s="1" customFormat="1" ht="22.8" x14ac:dyDescent="0.3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</row>
    <row r="9" spans="1:9" s="6" customFormat="1" ht="75.75" customHeight="1" x14ac:dyDescent="0.3">
      <c r="A9" s="24" t="s">
        <v>44</v>
      </c>
      <c r="B9" s="24" t="s">
        <v>107</v>
      </c>
      <c r="C9" s="24" t="s">
        <v>45</v>
      </c>
      <c r="D9" s="25">
        <v>30000</v>
      </c>
      <c r="E9" s="26">
        <v>25000</v>
      </c>
      <c r="F9" s="27" t="s">
        <v>112</v>
      </c>
      <c r="G9" s="28">
        <v>1</v>
      </c>
      <c r="H9" s="27" t="s">
        <v>47</v>
      </c>
      <c r="I9" s="28" t="s">
        <v>18</v>
      </c>
    </row>
    <row r="10" spans="1:9" s="6" customFormat="1" ht="45" customHeight="1" x14ac:dyDescent="0.3">
      <c r="A10" s="24" t="s">
        <v>44</v>
      </c>
      <c r="B10" s="24" t="s">
        <v>108</v>
      </c>
      <c r="C10" s="24" t="s">
        <v>48</v>
      </c>
      <c r="D10" s="25">
        <v>178895</v>
      </c>
      <c r="E10" s="26">
        <v>144819.39000000001</v>
      </c>
      <c r="F10" s="27" t="s">
        <v>112</v>
      </c>
      <c r="G10" s="28">
        <v>2</v>
      </c>
      <c r="H10" s="27" t="s">
        <v>47</v>
      </c>
      <c r="I10" s="28" t="s">
        <v>18</v>
      </c>
    </row>
    <row r="11" spans="1:9" s="6" customFormat="1" ht="45" customHeight="1" x14ac:dyDescent="0.3">
      <c r="A11" s="27" t="s">
        <v>49</v>
      </c>
      <c r="B11" s="29" t="s">
        <v>50</v>
      </c>
      <c r="C11" s="29" t="s">
        <v>51</v>
      </c>
      <c r="D11" s="26">
        <v>165289.25</v>
      </c>
      <c r="E11" s="26">
        <v>28063.53</v>
      </c>
      <c r="F11" s="27" t="s">
        <v>112</v>
      </c>
      <c r="G11" s="28">
        <v>2</v>
      </c>
      <c r="H11" s="27" t="s">
        <v>47</v>
      </c>
      <c r="I11" s="28" t="s">
        <v>18</v>
      </c>
    </row>
    <row r="12" spans="1:9" x14ac:dyDescent="0.2">
      <c r="D12" s="7"/>
      <c r="E12" s="7"/>
    </row>
    <row r="13" spans="1:9" x14ac:dyDescent="0.2">
      <c r="D13" s="7"/>
      <c r="E13" s="7"/>
    </row>
    <row r="14" spans="1:9" ht="12.6" x14ac:dyDescent="0.2">
      <c r="A14" s="3" t="s">
        <v>52</v>
      </c>
      <c r="D14" s="7"/>
      <c r="E14" s="7"/>
    </row>
    <row r="15" spans="1:9" x14ac:dyDescent="0.2">
      <c r="D15" s="7"/>
      <c r="E15" s="7"/>
    </row>
    <row r="16" spans="1:9" s="1" customFormat="1" ht="22.8" x14ac:dyDescent="0.3">
      <c r="A16" s="4" t="s">
        <v>3</v>
      </c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G16" s="4" t="s">
        <v>9</v>
      </c>
      <c r="H16" s="4" t="s">
        <v>10</v>
      </c>
      <c r="I16" s="4" t="s">
        <v>11</v>
      </c>
    </row>
    <row r="17" spans="1:10" s="6" customFormat="1" ht="62.4" customHeight="1" x14ac:dyDescent="0.3">
      <c r="A17" s="24" t="s">
        <v>53</v>
      </c>
      <c r="B17" s="24" t="s">
        <v>54</v>
      </c>
      <c r="C17" s="24" t="s">
        <v>55</v>
      </c>
      <c r="D17" s="30">
        <v>281983.18</v>
      </c>
      <c r="E17" s="30">
        <v>280950</v>
      </c>
      <c r="F17" s="27" t="s">
        <v>112</v>
      </c>
      <c r="G17" s="28">
        <v>1</v>
      </c>
      <c r="H17" s="27" t="s">
        <v>56</v>
      </c>
      <c r="I17" s="27" t="s">
        <v>18</v>
      </c>
    </row>
    <row r="18" spans="1:10" s="6" customFormat="1" ht="65.400000000000006" customHeight="1" x14ac:dyDescent="0.3">
      <c r="A18" s="24" t="s">
        <v>53</v>
      </c>
      <c r="B18" s="24" t="s">
        <v>57</v>
      </c>
      <c r="C18" s="24" t="s">
        <v>58</v>
      </c>
      <c r="D18" s="30">
        <v>261048</v>
      </c>
      <c r="E18" s="30">
        <v>259850</v>
      </c>
      <c r="F18" s="27" t="s">
        <v>112</v>
      </c>
      <c r="G18" s="28">
        <v>1</v>
      </c>
      <c r="H18" s="27" t="s">
        <v>56</v>
      </c>
      <c r="I18" s="27" t="s">
        <v>18</v>
      </c>
    </row>
    <row r="19" spans="1:10" s="6" customFormat="1" ht="42.75" customHeight="1" x14ac:dyDescent="0.3">
      <c r="A19" s="24" t="s">
        <v>59</v>
      </c>
      <c r="B19" s="24" t="s">
        <v>60</v>
      </c>
      <c r="C19" s="24" t="s">
        <v>61</v>
      </c>
      <c r="D19" s="30">
        <v>9100.5</v>
      </c>
      <c r="E19" s="30">
        <v>9100.5</v>
      </c>
      <c r="F19" s="27" t="s">
        <v>62</v>
      </c>
      <c r="G19" s="28">
        <v>1</v>
      </c>
      <c r="H19" s="27" t="s">
        <v>56</v>
      </c>
      <c r="I19" s="27" t="s">
        <v>18</v>
      </c>
    </row>
    <row r="20" spans="1:10" s="6" customFormat="1" ht="41.25" customHeight="1" x14ac:dyDescent="0.3">
      <c r="A20" s="24" t="s">
        <v>59</v>
      </c>
      <c r="B20" s="24" t="s">
        <v>60</v>
      </c>
      <c r="C20" s="24" t="s">
        <v>63</v>
      </c>
      <c r="D20" s="30">
        <v>14184.5</v>
      </c>
      <c r="E20" s="30">
        <v>14184.5</v>
      </c>
      <c r="F20" s="27" t="s">
        <v>62</v>
      </c>
      <c r="G20" s="28">
        <v>1</v>
      </c>
      <c r="H20" s="27" t="s">
        <v>56</v>
      </c>
      <c r="I20" s="27" t="s">
        <v>18</v>
      </c>
    </row>
    <row r="21" spans="1:10" s="6" customFormat="1" ht="66.75" customHeight="1" x14ac:dyDescent="0.3">
      <c r="A21" s="24" t="s">
        <v>53</v>
      </c>
      <c r="B21" s="24" t="s">
        <v>64</v>
      </c>
      <c r="C21" s="24" t="s">
        <v>65</v>
      </c>
      <c r="D21" s="30">
        <v>40000</v>
      </c>
      <c r="E21" s="30">
        <v>40000</v>
      </c>
      <c r="F21" s="27" t="s">
        <v>112</v>
      </c>
      <c r="G21" s="28">
        <v>1</v>
      </c>
      <c r="H21" s="28" t="s">
        <v>56</v>
      </c>
      <c r="I21" s="27" t="s">
        <v>18</v>
      </c>
    </row>
    <row r="22" spans="1:10" x14ac:dyDescent="0.2">
      <c r="D22" s="7"/>
      <c r="E22" s="7"/>
    </row>
    <row r="23" spans="1:10" ht="12.6" x14ac:dyDescent="0.2">
      <c r="A23" s="3" t="s">
        <v>66</v>
      </c>
      <c r="D23" s="7"/>
      <c r="E23" s="7"/>
    </row>
    <row r="24" spans="1:10" x14ac:dyDescent="0.2">
      <c r="D24" s="7"/>
      <c r="E24" s="7"/>
    </row>
    <row r="25" spans="1:10" s="1" customFormat="1" ht="22.8" x14ac:dyDescent="0.3">
      <c r="A25" s="4" t="s">
        <v>3</v>
      </c>
      <c r="B25" s="4" t="s">
        <v>4</v>
      </c>
      <c r="C25" s="4" t="s">
        <v>5</v>
      </c>
      <c r="D25" s="4" t="s">
        <v>6</v>
      </c>
      <c r="E25" s="4" t="s">
        <v>7</v>
      </c>
      <c r="F25" s="4" t="s">
        <v>8</v>
      </c>
      <c r="G25" s="4" t="s">
        <v>9</v>
      </c>
      <c r="H25" s="4" t="s">
        <v>10</v>
      </c>
      <c r="I25" s="4" t="s">
        <v>11</v>
      </c>
    </row>
    <row r="26" spans="1:10" ht="91.2" x14ac:dyDescent="0.2">
      <c r="A26" s="27" t="s">
        <v>67</v>
      </c>
      <c r="B26" s="27" t="s">
        <v>111</v>
      </c>
      <c r="C26" s="27" t="s">
        <v>68</v>
      </c>
      <c r="D26" s="30">
        <v>38355.08</v>
      </c>
      <c r="E26" s="30">
        <v>38000</v>
      </c>
      <c r="F26" s="27" t="s">
        <v>69</v>
      </c>
      <c r="G26" s="28">
        <v>1</v>
      </c>
      <c r="H26" s="27" t="s">
        <v>113</v>
      </c>
      <c r="I26" s="28" t="s">
        <v>18</v>
      </c>
      <c r="J26" s="14"/>
    </row>
    <row r="27" spans="1:10" ht="83.25" customHeight="1" x14ac:dyDescent="0.2">
      <c r="A27" s="27" t="s">
        <v>70</v>
      </c>
      <c r="B27" s="27" t="s">
        <v>110</v>
      </c>
      <c r="C27" s="27" t="s">
        <v>71</v>
      </c>
      <c r="D27" s="31">
        <v>52530</v>
      </c>
      <c r="E27" s="32">
        <v>50447.48</v>
      </c>
      <c r="F27" s="27" t="s">
        <v>72</v>
      </c>
      <c r="G27" s="28">
        <v>2</v>
      </c>
      <c r="H27" s="27" t="s">
        <v>73</v>
      </c>
      <c r="I27" s="28" t="s">
        <v>18</v>
      </c>
      <c r="J27" s="14"/>
    </row>
    <row r="28" spans="1:10" ht="55.5" customHeight="1" x14ac:dyDescent="0.2">
      <c r="A28" s="33" t="s">
        <v>74</v>
      </c>
      <c r="B28" s="33" t="s">
        <v>75</v>
      </c>
      <c r="C28" s="27" t="s">
        <v>76</v>
      </c>
      <c r="D28" s="34">
        <v>4637.3500000000004</v>
      </c>
      <c r="E28" s="34">
        <v>4637.3500000000004</v>
      </c>
      <c r="F28" s="27" t="s">
        <v>77</v>
      </c>
      <c r="G28" s="35">
        <v>1</v>
      </c>
      <c r="H28" s="27" t="s">
        <v>73</v>
      </c>
      <c r="I28" s="28" t="s">
        <v>18</v>
      </c>
      <c r="J28" s="14"/>
    </row>
    <row r="29" spans="1:10" ht="91.2" x14ac:dyDescent="0.2">
      <c r="A29" s="33" t="s">
        <v>78</v>
      </c>
      <c r="B29" s="33" t="s">
        <v>79</v>
      </c>
      <c r="C29" s="27" t="s">
        <v>80</v>
      </c>
      <c r="D29" s="31">
        <v>83114.740000000005</v>
      </c>
      <c r="E29" s="31">
        <v>78246.320000000007</v>
      </c>
      <c r="F29" s="27" t="s">
        <v>81</v>
      </c>
      <c r="G29" s="35">
        <v>2</v>
      </c>
      <c r="H29" s="27" t="s">
        <v>73</v>
      </c>
      <c r="I29" s="28" t="s">
        <v>18</v>
      </c>
      <c r="J29" s="14"/>
    </row>
    <row r="30" spans="1:10" ht="97.5" customHeight="1" x14ac:dyDescent="0.2">
      <c r="A30" s="27" t="s">
        <v>82</v>
      </c>
      <c r="B30" s="27" t="s">
        <v>83</v>
      </c>
      <c r="C30" s="27" t="s">
        <v>84</v>
      </c>
      <c r="D30" s="34">
        <v>592</v>
      </c>
      <c r="E30" s="34">
        <v>592</v>
      </c>
      <c r="F30" s="27" t="s">
        <v>85</v>
      </c>
      <c r="G30" s="28">
        <v>3</v>
      </c>
      <c r="H30" s="27" t="s">
        <v>73</v>
      </c>
      <c r="I30" s="28" t="s">
        <v>18</v>
      </c>
      <c r="J30" s="14"/>
    </row>
    <row r="31" spans="1:10" ht="93.75" customHeight="1" x14ac:dyDescent="0.2">
      <c r="A31" s="33" t="s">
        <v>82</v>
      </c>
      <c r="B31" s="33" t="s">
        <v>83</v>
      </c>
      <c r="C31" s="33" t="s">
        <v>86</v>
      </c>
      <c r="D31" s="31">
        <v>634.67999999999995</v>
      </c>
      <c r="E31" s="31">
        <v>634.67999999999995</v>
      </c>
      <c r="F31" s="33" t="s">
        <v>85</v>
      </c>
      <c r="G31" s="35">
        <v>3</v>
      </c>
      <c r="H31" s="33" t="s">
        <v>73</v>
      </c>
      <c r="I31" s="35" t="s">
        <v>18</v>
      </c>
      <c r="J31" s="14"/>
    </row>
    <row r="32" spans="1:10" ht="93" customHeight="1" x14ac:dyDescent="0.2">
      <c r="A32" s="27" t="s">
        <v>87</v>
      </c>
      <c r="B32" s="27" t="s">
        <v>88</v>
      </c>
      <c r="C32" s="27" t="s">
        <v>89</v>
      </c>
      <c r="D32" s="34">
        <v>64810.86</v>
      </c>
      <c r="E32" s="34">
        <v>64030.46</v>
      </c>
      <c r="F32" s="27" t="s">
        <v>81</v>
      </c>
      <c r="G32" s="28">
        <v>2</v>
      </c>
      <c r="H32" s="27" t="s">
        <v>73</v>
      </c>
      <c r="I32" s="28" t="s">
        <v>18</v>
      </c>
      <c r="J32" s="14"/>
    </row>
    <row r="33" spans="1:9" x14ac:dyDescent="0.2">
      <c r="A33" s="15"/>
      <c r="B33" s="15"/>
      <c r="C33" s="15"/>
      <c r="D33" s="16"/>
      <c r="E33" s="16"/>
      <c r="F33" s="15"/>
      <c r="G33" s="17"/>
      <c r="H33" s="15"/>
      <c r="I33" s="17"/>
    </row>
    <row r="34" spans="1:9" ht="12.6" x14ac:dyDescent="0.2">
      <c r="A34" s="3" t="s">
        <v>90</v>
      </c>
    </row>
    <row r="35" spans="1:9" ht="12.6" x14ac:dyDescent="0.2">
      <c r="A35" s="3"/>
    </row>
    <row r="36" spans="1:9" ht="22.8" x14ac:dyDescent="0.2">
      <c r="A36" s="4" t="s">
        <v>3</v>
      </c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4" t="s">
        <v>9</v>
      </c>
      <c r="H36" s="4" t="s">
        <v>10</v>
      </c>
      <c r="I36" s="4" t="s">
        <v>11</v>
      </c>
    </row>
    <row r="37" spans="1:9" s="6" customFormat="1" ht="53.25" customHeight="1" x14ac:dyDescent="0.3">
      <c r="A37" s="33" t="s">
        <v>91</v>
      </c>
      <c r="B37" s="33" t="s">
        <v>109</v>
      </c>
      <c r="C37" s="27" t="s">
        <v>92</v>
      </c>
      <c r="D37" s="34">
        <v>14998.92</v>
      </c>
      <c r="E37" s="34">
        <v>14998.92</v>
      </c>
      <c r="F37" s="27" t="s">
        <v>77</v>
      </c>
      <c r="G37" s="35">
        <v>1</v>
      </c>
      <c r="H37" s="27" t="s">
        <v>73</v>
      </c>
      <c r="I37" s="28" t="s">
        <v>18</v>
      </c>
    </row>
    <row r="38" spans="1:9" s="6" customFormat="1" ht="53.25" customHeight="1" x14ac:dyDescent="0.3">
      <c r="A38" s="33" t="s">
        <v>93</v>
      </c>
      <c r="B38" s="33" t="s">
        <v>94</v>
      </c>
      <c r="C38" s="27" t="s">
        <v>95</v>
      </c>
      <c r="D38" s="34">
        <v>14961.2</v>
      </c>
      <c r="E38" s="34">
        <v>14961.2</v>
      </c>
      <c r="F38" s="27" t="s">
        <v>77</v>
      </c>
      <c r="G38" s="35">
        <v>1</v>
      </c>
      <c r="H38" s="27" t="s">
        <v>73</v>
      </c>
      <c r="I38" s="28" t="s">
        <v>18</v>
      </c>
    </row>
    <row r="39" spans="1:9" s="6" customFormat="1" ht="91.2" x14ac:dyDescent="0.3">
      <c r="A39" s="33" t="s">
        <v>87</v>
      </c>
      <c r="B39" s="33" t="s">
        <v>88</v>
      </c>
      <c r="C39" s="27" t="s">
        <v>89</v>
      </c>
      <c r="D39" s="31">
        <v>67240.070000000007</v>
      </c>
      <c r="E39" s="36" t="s">
        <v>96</v>
      </c>
      <c r="F39" s="27" t="s">
        <v>81</v>
      </c>
      <c r="G39" s="35">
        <v>2</v>
      </c>
      <c r="H39" s="33" t="s">
        <v>73</v>
      </c>
      <c r="I39" s="35" t="s">
        <v>18</v>
      </c>
    </row>
    <row r="40" spans="1:9" s="6" customFormat="1" ht="79.5" customHeight="1" x14ac:dyDescent="0.3">
      <c r="A40" s="33" t="s">
        <v>91</v>
      </c>
      <c r="B40" s="33" t="s">
        <v>97</v>
      </c>
      <c r="C40" s="27" t="s">
        <v>98</v>
      </c>
      <c r="D40" s="34">
        <v>42990.65</v>
      </c>
      <c r="E40" s="34">
        <v>42190.64</v>
      </c>
      <c r="F40" s="27" t="s">
        <v>81</v>
      </c>
      <c r="G40" s="35">
        <v>1</v>
      </c>
      <c r="H40" s="27" t="s">
        <v>73</v>
      </c>
      <c r="I40" s="28" t="s">
        <v>18</v>
      </c>
    </row>
    <row r="41" spans="1:9" s="6" customFormat="1" ht="85.5" customHeight="1" x14ac:dyDescent="0.3">
      <c r="A41" s="27" t="s">
        <v>99</v>
      </c>
      <c r="B41" s="27" t="s">
        <v>100</v>
      </c>
      <c r="C41" s="27" t="s">
        <v>101</v>
      </c>
      <c r="D41" s="37">
        <v>262517.09999999998</v>
      </c>
      <c r="E41" s="34">
        <v>262117.8</v>
      </c>
      <c r="F41" s="27" t="s">
        <v>81</v>
      </c>
      <c r="G41" s="28">
        <v>1</v>
      </c>
      <c r="H41" s="27" t="s">
        <v>73</v>
      </c>
      <c r="I41" s="28" t="s">
        <v>18</v>
      </c>
    </row>
    <row r="44" spans="1:9" x14ac:dyDescent="0.2">
      <c r="A44" s="8" t="s">
        <v>36</v>
      </c>
    </row>
    <row r="46" spans="1:9" x14ac:dyDescent="0.2">
      <c r="A46" s="11" t="s">
        <v>102</v>
      </c>
    </row>
    <row r="48" spans="1:9" ht="15.75" customHeight="1" x14ac:dyDescent="0.2">
      <c r="A48" s="10" t="s">
        <v>38</v>
      </c>
      <c r="B48" s="10" t="s">
        <v>39</v>
      </c>
      <c r="C48" s="10" t="s">
        <v>40</v>
      </c>
    </row>
    <row r="49" spans="1:3" ht="30.75" customHeight="1" x14ac:dyDescent="0.2">
      <c r="A49" s="5" t="s">
        <v>46</v>
      </c>
      <c r="B49" s="5">
        <v>6</v>
      </c>
      <c r="C49" s="9">
        <f>+B49/$B$54</f>
        <v>0.3</v>
      </c>
    </row>
    <row r="50" spans="1:3" ht="27" customHeight="1" x14ac:dyDescent="0.2">
      <c r="A50" s="5" t="s">
        <v>103</v>
      </c>
      <c r="B50" s="5">
        <v>7</v>
      </c>
      <c r="C50" s="9">
        <f>+B50/B54</f>
        <v>0.35</v>
      </c>
    </row>
    <row r="51" spans="1:3" ht="30" customHeight="1" x14ac:dyDescent="0.2">
      <c r="A51" s="5" t="s">
        <v>104</v>
      </c>
      <c r="B51" s="5">
        <v>1</v>
      </c>
      <c r="C51" s="9">
        <f>+B51/B54</f>
        <v>0.05</v>
      </c>
    </row>
    <row r="52" spans="1:3" ht="45.75" customHeight="1" x14ac:dyDescent="0.2">
      <c r="A52" s="5" t="s">
        <v>105</v>
      </c>
      <c r="B52" s="5">
        <v>5</v>
      </c>
      <c r="C52" s="9">
        <f>+B52/B54</f>
        <v>0.25</v>
      </c>
    </row>
    <row r="53" spans="1:3" ht="32.4" customHeight="1" x14ac:dyDescent="0.2">
      <c r="A53" s="27" t="s">
        <v>106</v>
      </c>
      <c r="B53" s="5">
        <v>1</v>
      </c>
      <c r="C53" s="9">
        <f>+B53/B54</f>
        <v>0.05</v>
      </c>
    </row>
    <row r="54" spans="1:3" ht="18" customHeight="1" x14ac:dyDescent="0.2">
      <c r="A54" s="12" t="s">
        <v>41</v>
      </c>
      <c r="B54" s="12">
        <f>SUM(B49:B53)</f>
        <v>20</v>
      </c>
      <c r="C54" s="13">
        <f>SUM(C49:C53)</f>
        <v>1</v>
      </c>
    </row>
    <row r="69" spans="1:1" ht="12.6" x14ac:dyDescent="0.2">
      <c r="A69" s="3" t="s">
        <v>42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Asociación Contratos 2024-25</vt:lpstr>
      <vt:lpstr>EE Contratos 2024-25</vt:lpstr>
      <vt:lpstr>'Asociación Contratos 2024-25'!Área_de_impresión</vt:lpstr>
      <vt:lpstr>'EE Contratos 2024-25'!Títulos_a_imprimir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Llana</dc:creator>
  <cp:keywords/>
  <dc:description/>
  <cp:lastModifiedBy>Alexandra Divile</cp:lastModifiedBy>
  <cp:revision/>
  <dcterms:created xsi:type="dcterms:W3CDTF">2020-07-16T16:28:40Z</dcterms:created>
  <dcterms:modified xsi:type="dcterms:W3CDTF">2025-11-24T11:19:34Z</dcterms:modified>
  <cp:category/>
  <cp:contentStatus/>
</cp:coreProperties>
</file>